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<sst xmlns="http://schemas.openxmlformats.org/spreadsheetml/2006/main" count="57" uniqueCount="57">
  <si>
    <t xml:space="preserve"/>
  </si>
  <si>
    <t xml:space="preserve">TIU010</t>
  </si>
  <si>
    <t xml:space="preserve">U</t>
  </si>
  <si>
    <t xml:space="preserve">Escalier de secours.</t>
  </si>
  <si>
    <r>
      <rPr>
        <sz val="8.25"/>
        <color rgb="FF000000"/>
        <rFont val="Arial"/>
        <family val="2"/>
      </rPr>
      <t xml:space="preserve">Escalier métallique de secours situé à l'extérieur du bâtiment, composé de limons et paliers, pour 7 étages, de hauteur maximale d'étage 3 m, droit et à 2 volées droites, avec une largeur utile de 0,8 pour une charge d'exploitation de 400 kg/m², Euroclasse A1 de réaction au feu, selon NF EN 13501-1, élaborée en atelier et montée in situ via des assemblages soudés. Composé de: FONDATION en béton armé, réalisée avec béton C25/30 (XC1(F); D10; S3; Cl 0,4) prêt à l'emploi, et acier Fe E 500, avec une quantité approximative de 50 kg/m³, bétonnée sur couche de béton de propreté, au fond de l'excavation préalablement réalisée. STRUCTURE métallique de profilés d'acier S 275 JR laminé à chaud, constituée de deux supports intermédiaires avec profilés HEB, une poutre limon avec profilés IPE et une poutre console pour support de la poutre de palier avec profilés HEB. MARCHES ET PALIER de tôle larmée en acier galvanisé, de 3 mm d'épaisseur et RAMPE de 1,10 m de hauteur, à tube en acier laminé à froid, de 40x20x1,5 mm et 20x20x1,5 mm, mise en place dans tout son périmètre et dans la trémie de l'escalier. Comprend les plaques d'ancrage à la fondation et à la structure du bâtiment, les pièces spéciales et les épointages. Le prix ne comprend pas l'excavation des fondations. Le prix comprend le ferraillage de l'armature (coupe, façonnage et assemblage des éléments) en atelier et la pose en coffrage sur site, mais il ne comprend pas le coffrage.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</si>
  <si>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</si>
  <si>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</si>
  <si>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</si>
  <si>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</si>
  <si>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</si>
  <si>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</si>
  <si>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mt10hmf030d</t>
  </si>
  <si>
    <t xml:space="preserve">Béton massif C12/15 (X0(F); D20; S2; Cl 1,0), prêt à l'emploi, selon NF EN 206.</t>
  </si>
  <si>
    <t xml:space="preserve">m³</t>
  </si>
  <si>
    <t xml:space="preserve">mt10haf030fOEc</t>
  </si>
  <si>
    <t xml:space="preserve">Béton C25/30 (XC1(F); D10; S3; Cl 0,4), prêt à l'emploi, selon NF EN 206.</t>
  </si>
  <si>
    <t xml:space="preserve">m³</t>
  </si>
  <si>
    <t xml:space="preserve">mt07aco020a</t>
  </si>
  <si>
    <t xml:space="preserve">Séparateur homologué pour fondations.</t>
  </si>
  <si>
    <t xml:space="preserve">U</t>
  </si>
  <si>
    <t xml:space="preserve">mt07aco050a</t>
  </si>
  <si>
    <t xml:space="preserve">Ferraille élaborée en atelier industriel avec barres en acier haute adhérence, Fe E 500, de divers diamètres.</t>
  </si>
  <si>
    <t xml:space="preserve">kg</t>
  </si>
  <si>
    <t xml:space="preserve">mt41esc010a</t>
  </si>
  <si>
    <t xml:space="preserve">Module d'escalier métallique de secours, droit et avec 2 volées droites par étage de 3 m de hauteur maximum, avec une largeur utile de 0,8 m, pour une charge d'exploitation de 400 kg/m², Euroclasse A1 de réaction au feu, selon NF EN 13501-1, composé de: structure métallique de profilés d'acier S 275 JR laminé à chaud, constituée de deux supports intermédiaires avec profilés HEB, une poutre limon avec profilés IPE et une poutre console pour support de la poutre de palier avec profilés HEB; marches et palier de tôle larmée en acier galvanisé, de 3 mm d'épaisseur; et rampe, de 1,10 m de hauteur, à tube en acier laminé à froid, de 40x20x1,5 mm et 20x20x1,5 mm, mise en place dans tout son périmètre et dans la trémie de l'escalier; avec préparation des surfaces au degré SA21/2 selon NF EN ISO 8501-1 et application postérieure de deux couches d'apprêt d'une épaisseur minimale de film sec de 30 microns par couche; élaboré en atelier.</t>
  </si>
  <si>
    <t xml:space="preserve">U</t>
  </si>
  <si>
    <t xml:space="preserve">mt07ala010deb</t>
  </si>
  <si>
    <t xml:space="preserve">Acier laminé NF EN 10025 S275JR, en profilés laminés à chaud, pièces simples, pour applications structurales, finition avec impression antioxydante. Travaillé et monté en atelier, à placer avec assemblages soudés sur site.</t>
  </si>
  <si>
    <t xml:space="preserve">kg</t>
  </si>
  <si>
    <t xml:space="preserve">mq07gte010a</t>
  </si>
  <si>
    <t xml:space="preserve">Grue autopropulsée à bras télescopique avec une capacité d'élévation de 12 t et 20 m de hauteur maximale de travail.</t>
  </si>
  <si>
    <t xml:space="preserve">h</t>
  </si>
  <si>
    <t xml:space="preserve">mq08sol020</t>
  </si>
  <si>
    <t xml:space="preserve">Équipement et éléments auxiliaires pour soudure électrique.</t>
  </si>
  <si>
    <t xml:space="preserve">h</t>
  </si>
  <si>
    <t xml:space="preserve">mo043</t>
  </si>
  <si>
    <t xml:space="preserve">Compagnon professionnel III/CP2 ferrailleur.</t>
  </si>
  <si>
    <t xml:space="preserve">h</t>
  </si>
  <si>
    <t xml:space="preserve">mo090</t>
  </si>
  <si>
    <t xml:space="preserve">Ouvrier professionnel II/OP ferrailleur.</t>
  </si>
  <si>
    <t xml:space="preserve">h</t>
  </si>
  <si>
    <t xml:space="preserve">mo045</t>
  </si>
  <si>
    <t xml:space="preserve">Compagnon professionnel III/CP2 bétonneur.</t>
  </si>
  <si>
    <t xml:space="preserve">h</t>
  </si>
  <si>
    <t xml:space="preserve">mo092</t>
  </si>
  <si>
    <t xml:space="preserve">Ouvrier professionnel II/OP bétonneur.</t>
  </si>
  <si>
    <t xml:space="preserve">h</t>
  </si>
  <si>
    <t xml:space="preserve">mo047</t>
  </si>
  <si>
    <t xml:space="preserve">Compagnon professionnel III/CP2 charpentier métal.</t>
  </si>
  <si>
    <t xml:space="preserve">h</t>
  </si>
  <si>
    <t xml:space="preserve">mo094</t>
  </si>
  <si>
    <t xml:space="preserve">Ouvrier professionnel II/OP charpentier métal.</t>
  </si>
  <si>
    <t xml:space="preserve">h</t>
  </si>
  <si>
    <t xml:space="preserve">Frais de chantier des unités d'ouvrage</t>
  </si>
  <si>
    <t xml:space="preserve">%</t>
  </si>
  <si>
    <t xml:space="preserve">Coût d'entretien décennal: 1.924,76€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</si>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</sst>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4.93" customWidth="1"/>
    <col min="3" max="3" width="2.89" customWidth="1"/>
    <col min="4" max="4" width="75.31"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18.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1.05</v>
      </c>
      <c r="F9" s="11" t="s">
        <v>13</v>
      </c>
      <c r="G9" s="13">
        <v>105.84</v>
      </c>
      <c r="H9" s="13">
        <f ca="1">ROUND(INDIRECT(ADDRESS(ROW()+(0), COLUMN()+(-3), 1))*INDIRECT(ADDRESS(ROW()+(0), COLUMN()+(-1), 1)), 2)</f>
        <v>111.13</v>
      </c>
    </row>
    <row r="10" spans="1:8" ht="13.50" thickBot="1" customHeight="1">
      <c r="A10" s="14" t="s">
        <v>14</v>
      </c>
      <c r="B10" s="14"/>
      <c r="C10" s="14"/>
      <c r="D10" s="14" t="s">
        <v>15</v>
      </c>
      <c r="E10" s="15">
        <v>6.71</v>
      </c>
      <c r="F10" s="16" t="s">
        <v>16</v>
      </c>
      <c r="G10" s="17">
        <v>144.97</v>
      </c>
      <c r="H10" s="17">
        <f ca="1">ROUND(INDIRECT(ADDRESS(ROW()+(0), COLUMN()+(-3), 1))*INDIRECT(ADDRESS(ROW()+(0), COLUMN()+(-1), 1)), 2)</f>
        <v>972.75</v>
      </c>
    </row>
    <row r="11" spans="1:8" ht="13.50" thickBot="1" customHeight="1">
      <c r="A11" s="14" t="s">
        <v>17</v>
      </c>
      <c r="B11" s="14"/>
      <c r="C11" s="14"/>
      <c r="D11" s="14" t="s">
        <v>18</v>
      </c>
      <c r="E11" s="15">
        <v>48.8</v>
      </c>
      <c r="F11" s="16" t="s">
        <v>19</v>
      </c>
      <c r="G11" s="17">
        <v>0.15</v>
      </c>
      <c r="H11" s="17">
        <f ca="1">ROUND(INDIRECT(ADDRESS(ROW()+(0), COLUMN()+(-3), 1))*INDIRECT(ADDRESS(ROW()+(0), COLUMN()+(-1), 1)), 2)</f>
        <v>7.32</v>
      </c>
    </row>
    <row r="12" spans="1:8" ht="24.00" thickBot="1" customHeight="1">
      <c r="A12" s="14" t="s">
        <v>20</v>
      </c>
      <c r="B12" s="14"/>
      <c r="C12" s="14"/>
      <c r="D12" s="14" t="s">
        <v>21</v>
      </c>
      <c r="E12" s="15">
        <v>50</v>
      </c>
      <c r="F12" s="16" t="s">
        <v>22</v>
      </c>
      <c r="G12" s="17">
        <v>2.62</v>
      </c>
      <c r="H12" s="17">
        <f ca="1">ROUND(INDIRECT(ADDRESS(ROW()+(0), COLUMN()+(-3), 1))*INDIRECT(ADDRESS(ROW()+(0), COLUMN()+(-1), 1)), 2)</f>
        <v>131</v>
      </c>
    </row>
    <row r="13" spans="1:8" ht="118.50" thickBot="1" customHeight="1">
      <c r="A13" s="14" t="s">
        <v>23</v>
      </c>
      <c r="B13" s="14"/>
      <c r="C13" s="14"/>
      <c r="D13" s="14" t="s">
        <v>24</v>
      </c>
      <c r="E13" s="15">
        <v>7</v>
      </c>
      <c r="F13" s="16" t="s">
        <v>25</v>
      </c>
      <c r="G13" s="17">
        <v>4850</v>
      </c>
      <c r="H13" s="17">
        <f ca="1">ROUND(INDIRECT(ADDRESS(ROW()+(0), COLUMN()+(-3), 1))*INDIRECT(ADDRESS(ROW()+(0), COLUMN()+(-1), 1)), 2)</f>
        <v>33950</v>
      </c>
    </row>
    <row r="14" spans="1:8" ht="34.50" thickBot="1" customHeight="1">
      <c r="A14" s="14" t="s">
        <v>26</v>
      </c>
      <c r="B14" s="14"/>
      <c r="C14" s="14"/>
      <c r="D14" s="14" t="s">
        <v>27</v>
      </c>
      <c r="E14" s="15">
        <v>70</v>
      </c>
      <c r="F14" s="16" t="s">
        <v>28</v>
      </c>
      <c r="G14" s="17">
        <v>1.54</v>
      </c>
      <c r="H14" s="17">
        <f ca="1">ROUND(INDIRECT(ADDRESS(ROW()+(0), COLUMN()+(-3), 1))*INDIRECT(ADDRESS(ROW()+(0), COLUMN()+(-1), 1)), 2)</f>
        <v>107.8</v>
      </c>
    </row>
    <row r="15" spans="1:8" ht="24.00" thickBot="1" customHeight="1">
      <c r="A15" s="14" t="s">
        <v>29</v>
      </c>
      <c r="B15" s="14"/>
      <c r="C15" s="14"/>
      <c r="D15" s="14" t="s">
        <v>30</v>
      </c>
      <c r="E15" s="15">
        <v>11.36</v>
      </c>
      <c r="F15" s="16" t="s">
        <v>31</v>
      </c>
      <c r="G15" s="17">
        <v>54.88</v>
      </c>
      <c r="H15" s="17">
        <f ca="1">ROUND(INDIRECT(ADDRESS(ROW()+(0), COLUMN()+(-3), 1))*INDIRECT(ADDRESS(ROW()+(0), COLUMN()+(-1), 1)), 2)</f>
        <v>623.44</v>
      </c>
    </row>
    <row r="16" spans="1:8" ht="13.50" thickBot="1" customHeight="1">
      <c r="A16" s="14" t="s">
        <v>32</v>
      </c>
      <c r="B16" s="14"/>
      <c r="C16" s="14"/>
      <c r="D16" s="14" t="s">
        <v>33</v>
      </c>
      <c r="E16" s="15">
        <v>23.184</v>
      </c>
      <c r="F16" s="16" t="s">
        <v>34</v>
      </c>
      <c r="G16" s="17">
        <v>3.42</v>
      </c>
      <c r="H16" s="17">
        <f ca="1">ROUND(INDIRECT(ADDRESS(ROW()+(0), COLUMN()+(-3), 1))*INDIRECT(ADDRESS(ROW()+(0), COLUMN()+(-1), 1)), 2)</f>
        <v>79.29</v>
      </c>
    </row>
    <row r="17" spans="1:8" ht="13.50" thickBot="1" customHeight="1">
      <c r="A17" s="14" t="s">
        <v>35</v>
      </c>
      <c r="B17" s="14"/>
      <c r="C17" s="14"/>
      <c r="D17" s="14" t="s">
        <v>36</v>
      </c>
      <c r="E17" s="15">
        <v>0.09</v>
      </c>
      <c r="F17" s="16" t="s">
        <v>37</v>
      </c>
      <c r="G17" s="17">
        <v>32.19</v>
      </c>
      <c r="H17" s="17">
        <f ca="1">ROUND(INDIRECT(ADDRESS(ROW()+(0), COLUMN()+(-3), 1))*INDIRECT(ADDRESS(ROW()+(0), COLUMN()+(-1), 1)), 2)</f>
        <v>2.9</v>
      </c>
    </row>
    <row r="18" spans="1:8" ht="13.50" thickBot="1" customHeight="1">
      <c r="A18" s="14" t="s">
        <v>38</v>
      </c>
      <c r="B18" s="14"/>
      <c r="C18" s="14"/>
      <c r="D18" s="14" t="s">
        <v>39</v>
      </c>
      <c r="E18" s="15">
        <v>0.135</v>
      </c>
      <c r="F18" s="16" t="s">
        <v>40</v>
      </c>
      <c r="G18" s="17">
        <v>28.63</v>
      </c>
      <c r="H18" s="17">
        <f ca="1">ROUND(INDIRECT(ADDRESS(ROW()+(0), COLUMN()+(-3), 1))*INDIRECT(ADDRESS(ROW()+(0), COLUMN()+(-1), 1)), 2)</f>
        <v>3.87</v>
      </c>
    </row>
    <row r="19" spans="1:8" ht="13.50" thickBot="1" customHeight="1">
      <c r="A19" s="14" t="s">
        <v>41</v>
      </c>
      <c r="B19" s="14"/>
      <c r="C19" s="14"/>
      <c r="D19" s="14" t="s">
        <v>42</v>
      </c>
      <c r="E19" s="15">
        <v>0.344</v>
      </c>
      <c r="F19" s="16" t="s">
        <v>43</v>
      </c>
      <c r="G19" s="17">
        <v>32.19</v>
      </c>
      <c r="H19" s="17">
        <f ca="1">ROUND(INDIRECT(ADDRESS(ROW()+(0), COLUMN()+(-3), 1))*INDIRECT(ADDRESS(ROW()+(0), COLUMN()+(-1), 1)), 2)</f>
        <v>11.07</v>
      </c>
    </row>
    <row r="20" spans="1:8" ht="13.50" thickBot="1" customHeight="1">
      <c r="A20" s="14" t="s">
        <v>44</v>
      </c>
      <c r="B20" s="14"/>
      <c r="C20" s="14"/>
      <c r="D20" s="14" t="s">
        <v>45</v>
      </c>
      <c r="E20" s="15">
        <v>2.064</v>
      </c>
      <c r="F20" s="16" t="s">
        <v>46</v>
      </c>
      <c r="G20" s="17">
        <v>28.63</v>
      </c>
      <c r="H20" s="17">
        <f ca="1">ROUND(INDIRECT(ADDRESS(ROW()+(0), COLUMN()+(-3), 1))*INDIRECT(ADDRESS(ROW()+(0), COLUMN()+(-1), 1)), 2)</f>
        <v>59.09</v>
      </c>
    </row>
    <row r="21" spans="1:8" ht="13.50" thickBot="1" customHeight="1">
      <c r="A21" s="14" t="s">
        <v>47</v>
      </c>
      <c r="B21" s="14"/>
      <c r="C21" s="14"/>
      <c r="D21" s="14" t="s">
        <v>48</v>
      </c>
      <c r="E21" s="15">
        <v>27.636</v>
      </c>
      <c r="F21" s="16" t="s">
        <v>49</v>
      </c>
      <c r="G21" s="17">
        <v>32.19</v>
      </c>
      <c r="H21" s="17">
        <f ca="1">ROUND(INDIRECT(ADDRESS(ROW()+(0), COLUMN()+(-3), 1))*INDIRECT(ADDRESS(ROW()+(0), COLUMN()+(-1), 1)), 2)</f>
        <v>889.6</v>
      </c>
    </row>
    <row r="22" spans="1:8" ht="13.50" thickBot="1" customHeight="1">
      <c r="A22" s="14" t="s">
        <v>50</v>
      </c>
      <c r="B22" s="14"/>
      <c r="C22" s="14"/>
      <c r="D22" s="18" t="s">
        <v>51</v>
      </c>
      <c r="E22" s="19">
        <v>27.636</v>
      </c>
      <c r="F22" s="20" t="s">
        <v>52</v>
      </c>
      <c r="G22" s="21">
        <v>28.63</v>
      </c>
      <c r="H22" s="21">
        <f ca="1">ROUND(INDIRECT(ADDRESS(ROW()+(0), COLUMN()+(-3), 1))*INDIRECT(ADDRESS(ROW()+(0), COLUMN()+(-1), 1)), 2)</f>
        <v>791.22</v>
      </c>
    </row>
    <row r="23" spans="1:8" ht="13.50" thickBot="1" customHeight="1">
      <c r="A23" s="18"/>
      <c r="B23" s="18"/>
      <c r="C23" s="18"/>
      <c r="D23" s="5" t="s">
        <v>53</v>
      </c>
      <c r="E23" s="22">
        <v>2</v>
      </c>
      <c r="F23" s="23" t="s">
        <v>54</v>
      </c>
      <c r="G23"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 2)</f>
        <v>37740.5</v>
      </c>
      <c r="H23" s="24">
        <f ca="1">ROUND(INDIRECT(ADDRESS(ROW()+(0), COLUMN()+(-3), 1))*INDIRECT(ADDRESS(ROW()+(0), COLUMN()+(-1), 1))/100, 2)</f>
        <v>754.81</v>
      </c>
    </row>
    <row r="24" spans="1:8" ht="13.50" thickBot="1" customHeight="1">
      <c r="A24" s="25" t="s">
        <v>55</v>
      </c>
      <c r="B24" s="25"/>
      <c r="C24" s="25"/>
      <c r="D24" s="26"/>
      <c r="E24" s="26"/>
      <c r="F24" s="27"/>
      <c r="G24" s="25" t="s">
        <v>56</v>
      </c>
      <c r="H24"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 2)</f>
        <v>38495.3</v>
      </c>
    </row>
  </sheetData>
  <mergeCells count="20">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E24"/>
  </mergeCells>
  <pageMargins left="0.147638" right="0.147638" top="0.206693" bottom="0.206693" header="0.0" footer="0.0"/>
  <pageSetup paperSize="9" orientation="portrait"/>
  <rowBreaks count="0" manualBreakCount="0">
    </rowBreaks>
</worksheet>
</file>