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<sst xmlns="http://schemas.openxmlformats.org/spreadsheetml/2006/main" count="39" uniqueCount="39">
  <si>
    <t xml:space="preserve"/>
  </si>
  <si>
    <t xml:space="preserve">GFI010</t>
  </si>
  <si>
    <t xml:space="preserve">m³</t>
  </si>
  <si>
    <t xml:space="preserve">Semelle de fondation en béton armé.</t>
  </si>
  <si>
    <r>
      <rPr>
        <sz val="8.25"/>
        <color rgb="FF000000"/>
        <rFont val="Arial"/>
        <family val="2"/>
      </rPr>
      <t xml:space="preserve">Semelle de fondation en béton armé, réalisée avec béton C25/30 (XC1(F); D10; S3; Cl 0,4) prêt à l'emploi, et coulage depuis le camion, et acier Fe E 500, avec une quantité approximative de 50 kg/m³. Comprend les attentes du poteau, le fil de fer à lier, et les séparateurs. Le prix comprend le ferraillage de l'armature (coupe, façonnage et assemblage des éléments) en atelier et la pose en coffrage sur site, mais il ne comprend pas le coffrage.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</si>
  <si>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</si>
  <si>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</si>
  <si>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</si>
  <si>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</si>
  <si>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</si>
  <si>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</si>
  <si>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mt07aco020a</t>
  </si>
  <si>
    <t xml:space="preserve">Séparateur homologué pour fondations.</t>
  </si>
  <si>
    <t xml:space="preserve">U</t>
  </si>
  <si>
    <t xml:space="preserve">mt07aco050a</t>
  </si>
  <si>
    <t xml:space="preserve">Ferraille élaborée en atelier industriel avec barres en acier haute adhérence, Fe E 500, de divers diamètres.</t>
  </si>
  <si>
    <t xml:space="preserve">kg</t>
  </si>
  <si>
    <t xml:space="preserve">mt08var050</t>
  </si>
  <si>
    <t xml:space="preserve">Fil de fer galvanisé pour attacher, de 1,30 mm de diamètre.</t>
  </si>
  <si>
    <t xml:space="preserve">kg</t>
  </si>
  <si>
    <t xml:space="preserve">mt10haf030fOEc</t>
  </si>
  <si>
    <t xml:space="preserve">Béton C25/30 (XC1(F); D10; S3; Cl 0,4), prêt à l'emploi, selon NF EN 206.</t>
  </si>
  <si>
    <t xml:space="preserve">m³</t>
  </si>
  <si>
    <t xml:space="preserve">mo043</t>
  </si>
  <si>
    <t xml:space="preserve">Compagnon professionnel III/CP2 ferrailleur.</t>
  </si>
  <si>
    <t xml:space="preserve">h</t>
  </si>
  <si>
    <t xml:space="preserve">mo090</t>
  </si>
  <si>
    <t xml:space="preserve">Ouvrier professionnel II/OP ferrailleur.</t>
  </si>
  <si>
    <t xml:space="preserve">h</t>
  </si>
  <si>
    <t xml:space="preserve">mo045</t>
  </si>
  <si>
    <t xml:space="preserve">Compagnon professionnel III/CP2 bétonneur.</t>
  </si>
  <si>
    <t xml:space="preserve">h</t>
  </si>
  <si>
    <t xml:space="preserve">mo092</t>
  </si>
  <si>
    <t xml:space="preserve">Ouvrier professionnel II/OP bétonneur.</t>
  </si>
  <si>
    <t xml:space="preserve">h</t>
  </si>
  <si>
    <t xml:space="preserve">Frais de chantier des unités d'ouvrage</t>
  </si>
  <si>
    <t xml:space="preserve">%</t>
  </si>
  <si>
    <t xml:space="preserve">Coût d'entretien décennal: 9,52€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</si>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</sst>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6.29" customWidth="1"/>
    <col min="3" max="3" width="1.53" customWidth="1"/>
    <col min="4" max="4" width="76.50"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8</v>
      </c>
      <c r="F9" s="11" t="s">
        <v>13</v>
      </c>
      <c r="G9" s="13">
        <v>0.15</v>
      </c>
      <c r="H9" s="13">
        <f ca="1">ROUND(INDIRECT(ADDRESS(ROW()+(0), COLUMN()+(-3), 1))*INDIRECT(ADDRESS(ROW()+(0), COLUMN()+(-1), 1)), 2)</f>
        <v>1.2</v>
      </c>
    </row>
    <row r="10" spans="1:8" ht="24.00" thickBot="1" customHeight="1">
      <c r="A10" s="14" t="s">
        <v>14</v>
      </c>
      <c r="B10" s="14"/>
      <c r="C10" s="14"/>
      <c r="D10" s="14" t="s">
        <v>15</v>
      </c>
      <c r="E10" s="15">
        <v>50</v>
      </c>
      <c r="F10" s="16" t="s">
        <v>16</v>
      </c>
      <c r="G10" s="17">
        <v>2.62</v>
      </c>
      <c r="H10" s="17">
        <f ca="1">ROUND(INDIRECT(ADDRESS(ROW()+(0), COLUMN()+(-3), 1))*INDIRECT(ADDRESS(ROW()+(0), COLUMN()+(-1), 1)), 2)</f>
        <v>131</v>
      </c>
    </row>
    <row r="11" spans="1:8" ht="13.50" thickBot="1" customHeight="1">
      <c r="A11" s="14" t="s">
        <v>17</v>
      </c>
      <c r="B11" s="14"/>
      <c r="C11" s="14"/>
      <c r="D11" s="14" t="s">
        <v>18</v>
      </c>
      <c r="E11" s="15">
        <v>0.2</v>
      </c>
      <c r="F11" s="16" t="s">
        <v>19</v>
      </c>
      <c r="G11" s="17">
        <v>1.5</v>
      </c>
      <c r="H11" s="17">
        <f ca="1">ROUND(INDIRECT(ADDRESS(ROW()+(0), COLUMN()+(-3), 1))*INDIRECT(ADDRESS(ROW()+(0), COLUMN()+(-1), 1)), 2)</f>
        <v>0.3</v>
      </c>
    </row>
    <row r="12" spans="1:8" ht="13.50" thickBot="1" customHeight="1">
      <c r="A12" s="14" t="s">
        <v>20</v>
      </c>
      <c r="B12" s="14"/>
      <c r="C12" s="14"/>
      <c r="D12" s="14" t="s">
        <v>21</v>
      </c>
      <c r="E12" s="15">
        <v>1.1</v>
      </c>
      <c r="F12" s="16" t="s">
        <v>22</v>
      </c>
      <c r="G12" s="17">
        <v>144.97</v>
      </c>
      <c r="H12" s="17">
        <f ca="1">ROUND(INDIRECT(ADDRESS(ROW()+(0), COLUMN()+(-3), 1))*INDIRECT(ADDRESS(ROW()+(0), COLUMN()+(-1), 1)), 2)</f>
        <v>159.47</v>
      </c>
    </row>
    <row r="13" spans="1:8" ht="13.50" thickBot="1" customHeight="1">
      <c r="A13" s="14" t="s">
        <v>23</v>
      </c>
      <c r="B13" s="14"/>
      <c r="C13" s="14"/>
      <c r="D13" s="14" t="s">
        <v>24</v>
      </c>
      <c r="E13" s="15">
        <v>0.095</v>
      </c>
      <c r="F13" s="16" t="s">
        <v>25</v>
      </c>
      <c r="G13" s="17">
        <v>32.19</v>
      </c>
      <c r="H13" s="17">
        <f ca="1">ROUND(INDIRECT(ADDRESS(ROW()+(0), COLUMN()+(-3), 1))*INDIRECT(ADDRESS(ROW()+(0), COLUMN()+(-1), 1)), 2)</f>
        <v>3.06</v>
      </c>
    </row>
    <row r="14" spans="1:8" ht="13.50" thickBot="1" customHeight="1">
      <c r="A14" s="14" t="s">
        <v>26</v>
      </c>
      <c r="B14" s="14"/>
      <c r="C14" s="14"/>
      <c r="D14" s="14" t="s">
        <v>27</v>
      </c>
      <c r="E14" s="15">
        <v>0.143</v>
      </c>
      <c r="F14" s="16" t="s">
        <v>28</v>
      </c>
      <c r="G14" s="17">
        <v>28.63</v>
      </c>
      <c r="H14" s="17">
        <f ca="1">ROUND(INDIRECT(ADDRESS(ROW()+(0), COLUMN()+(-3), 1))*INDIRECT(ADDRESS(ROW()+(0), COLUMN()+(-1), 1)), 2)</f>
        <v>4.09</v>
      </c>
    </row>
    <row r="15" spans="1:8" ht="13.50" thickBot="1" customHeight="1">
      <c r="A15" s="14" t="s">
        <v>29</v>
      </c>
      <c r="B15" s="14"/>
      <c r="C15" s="14"/>
      <c r="D15" s="14" t="s">
        <v>30</v>
      </c>
      <c r="E15" s="15">
        <v>0.059</v>
      </c>
      <c r="F15" s="16" t="s">
        <v>31</v>
      </c>
      <c r="G15" s="17">
        <v>32.19</v>
      </c>
      <c r="H15" s="17">
        <f ca="1">ROUND(INDIRECT(ADDRESS(ROW()+(0), COLUMN()+(-3), 1))*INDIRECT(ADDRESS(ROW()+(0), COLUMN()+(-1), 1)), 2)</f>
        <v>1.9</v>
      </c>
    </row>
    <row r="16" spans="1:8" ht="13.50" thickBot="1" customHeight="1">
      <c r="A16" s="14" t="s">
        <v>32</v>
      </c>
      <c r="B16" s="14"/>
      <c r="C16" s="14"/>
      <c r="D16" s="18" t="s">
        <v>33</v>
      </c>
      <c r="E16" s="19">
        <v>0.357</v>
      </c>
      <c r="F16" s="20" t="s">
        <v>34</v>
      </c>
      <c r="G16" s="21">
        <v>28.63</v>
      </c>
      <c r="H16" s="21">
        <f ca="1">ROUND(INDIRECT(ADDRESS(ROW()+(0), COLUMN()+(-3), 1))*INDIRECT(ADDRESS(ROW()+(0), COLUMN()+(-1), 1)), 2)</f>
        <v>10.22</v>
      </c>
    </row>
    <row r="17" spans="1:8" ht="13.50" thickBot="1" customHeight="1">
      <c r="A17" s="18"/>
      <c r="B17" s="18"/>
      <c r="C17" s="18"/>
      <c r="D17" s="5" t="s">
        <v>35</v>
      </c>
      <c r="E17" s="22">
        <v>2</v>
      </c>
      <c r="F17" s="23" t="s">
        <v>36</v>
      </c>
      <c r="G17" s="24">
        <f ca="1">ROUND(SUM(INDIRECT(ADDRESS(ROW()+(-1), COLUMN()+(1), 1)),INDIRECT(ADDRESS(ROW()+(-2), COLUMN()+(1), 1)),INDIRECT(ADDRESS(ROW()+(-3), COLUMN()+(1), 1)),INDIRECT(ADDRESS(ROW()+(-4), COLUMN()+(1), 1)),INDIRECT(ADDRESS(ROW()+(-5), COLUMN()+(1), 1)),INDIRECT(ADDRESS(ROW()+(-6), COLUMN()+(1), 1)),INDIRECT(ADDRESS(ROW()+(-7), COLUMN()+(1), 1)),INDIRECT(ADDRESS(ROW()+(-8), COLUMN()+(1), 1))), 2)</f>
        <v>311.24</v>
      </c>
      <c r="H17" s="24">
        <f ca="1">ROUND(INDIRECT(ADDRESS(ROW()+(0), COLUMN()+(-3), 1))*INDIRECT(ADDRESS(ROW()+(0), COLUMN()+(-1), 1))/100, 2)</f>
        <v>6.22</v>
      </c>
    </row>
    <row r="18" spans="1:8" ht="13.50" thickBot="1" customHeight="1">
      <c r="A18" s="25" t="s">
        <v>37</v>
      </c>
      <c r="B18" s="25"/>
      <c r="C18" s="25"/>
      <c r="D18" s="26"/>
      <c r="E18" s="26"/>
      <c r="F18" s="27"/>
      <c r="G18" s="25" t="s">
        <v>38</v>
      </c>
      <c r="H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317.46</v>
      </c>
    </row>
  </sheetData>
  <mergeCells count="14">
    <mergeCell ref="A1:H1"/>
    <mergeCell ref="C3:H3"/>
    <mergeCell ref="A5:H5"/>
    <mergeCell ref="A8:C8"/>
    <mergeCell ref="A9:C9"/>
    <mergeCell ref="A10:C10"/>
    <mergeCell ref="A11:C11"/>
    <mergeCell ref="A12:C12"/>
    <mergeCell ref="A13:C13"/>
    <mergeCell ref="A14:C14"/>
    <mergeCell ref="A15:C15"/>
    <mergeCell ref="A16:C16"/>
    <mergeCell ref="A17:C17"/>
    <mergeCell ref="A18:E18"/>
  </mergeCells>
  <pageMargins left="0.147638" right="0.147638" top="0.206693" bottom="0.206693" header="0.0" footer="0.0"/>
  <pageSetup paperSize="9" orientation="portrait"/>
  <rowBreaks count="0" manualBreakCount="0">
    </rowBreaks>
</worksheet>
</file>